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Гимназия № 3" sheetId="1" r:id="rId1"/>
  </sheets>
  <calcPr calcId="144525"/>
</workbook>
</file>

<file path=xl/calcChain.xml><?xml version="1.0" encoding="utf-8"?>
<calcChain xmlns="http://schemas.openxmlformats.org/spreadsheetml/2006/main">
  <c r="D178" i="1" l="1"/>
  <c r="G146" i="1"/>
  <c r="G157" i="1" s="1"/>
  <c r="D140" i="1"/>
  <c r="D121" i="1"/>
  <c r="D8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<sst xmlns="http://schemas.openxmlformats.org/spreadsheetml/2006/main" count="250" uniqueCount="77">
  <si>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</si>
  <si>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</si>
  <si>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</si>
  <si>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</si>
  <si>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</si>
  <si>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</si>
  <si>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</si>
  <si>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</si>
  <si>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</si>
  <si>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</si>
  <si>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</si>
  <si>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</si>
  <si>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</si>
  <si>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</si>
  <si>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</si>
  <si>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</si>
  <si>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</si>
  <si>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</si>
  <si>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</si>
  <si>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</si>
  <si>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</si>
  <si>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</si>
  <si>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</si>
  <si>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</si>
  <si>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</si>
  <si>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</si>
  <si>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</si>
  <si>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</si>
  <si>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</si>
  <si>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</si>
  <si>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</si>
  <si>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</si>
  <si>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</si>
  <si>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</si>
  <si>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</si>
  <si>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</si>
  <si>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</si>
  <si>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</si>
  <si>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</si>
  <si>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</t>
  </si>
  <si>
    <t>1//15</t>
  </si>
  <si>
    <t>Какао с молоком</t>
  </si>
  <si>
    <t>Чай</t>
  </si>
  <si>
    <t>Хлеб рж - пшенич</t>
  </si>
  <si>
    <t>ПР</t>
  </si>
  <si>
    <t>Яблоко</t>
  </si>
  <si>
    <t>МАОУ Гимназия № 3</t>
  </si>
  <si>
    <t>Плов</t>
  </si>
  <si>
    <t>Чай с лимоном</t>
  </si>
  <si>
    <t>Огурец свежий</t>
  </si>
  <si>
    <t>182/209</t>
  </si>
  <si>
    <t>Печень тушеная с макаронами</t>
  </si>
  <si>
    <t>261/309</t>
  </si>
  <si>
    <t>Запеканка творожная с вареньем</t>
  </si>
  <si>
    <t>Жаркое по - домашнему</t>
  </si>
  <si>
    <t>Директор</t>
  </si>
  <si>
    <t>Иванова Е.А.</t>
  </si>
  <si>
    <t>Напиток кофейный на молоке</t>
  </si>
  <si>
    <t>Горячий бутерброд с сыром</t>
  </si>
  <si>
    <t>Котлета куринная с картофельным пюре и капустой тушеной</t>
  </si>
  <si>
    <t>Мандарин</t>
  </si>
  <si>
    <t>294/312/321</t>
  </si>
  <si>
    <t>Салат из свеклы с соленым огурцом</t>
  </si>
  <si>
    <t>Каша молочная гречневая с яйцом вареным</t>
  </si>
  <si>
    <t>Каша молочная манная с яйцом вареным</t>
  </si>
  <si>
    <t>183/209</t>
  </si>
  <si>
    <t>Бутерброд с вареньем</t>
  </si>
  <si>
    <t>Тефтели рыбные в соусе с рисом отварным</t>
  </si>
  <si>
    <t>239/331/304</t>
  </si>
  <si>
    <t>Салат из квашеной капусты</t>
  </si>
  <si>
    <t>Каша молочная пшеная с яйцом вареным</t>
  </si>
  <si>
    <t>Салат из свеклы</t>
  </si>
  <si>
    <t>Чай с сахаром</t>
  </si>
  <si>
    <t>Винегрет</t>
  </si>
  <si>
    <t xml:space="preserve">Батон </t>
  </si>
  <si>
    <t>Мясо тушеное,каша гречневая рассыпчатая</t>
  </si>
  <si>
    <t>256/302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</si>
</sst>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21" sqref="E121:E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46</v>
      </c>
      <c r="D1" s="54"/>
      <c r="E1" s="54"/>
      <c r="F1" s="12" t="s">
        <v>16</v>
      </c>
      <c r="G1" s="2" t="s">
        <v>17</v>
      </c>
      <c r="H1" s="55" t="s">
        <v>55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255</v>
      </c>
      <c r="G6" s="40">
        <v>12.38</v>
      </c>
      <c r="H6" s="40">
        <v>8.9</v>
      </c>
      <c r="I6" s="40">
        <v>38.549999999999997</v>
      </c>
      <c r="J6" s="40">
        <v>283.82</v>
      </c>
      <c r="K6" s="41" t="s">
        <v>50</v>
      </c>
      <c r="L6" s="40">
        <v>30.67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3.6</v>
      </c>
      <c r="H8" s="43">
        <v>2.67</v>
      </c>
      <c r="I8" s="43">
        <v>29.2</v>
      </c>
      <c r="J8" s="43">
        <v>155.19999999999999</v>
      </c>
      <c r="K8" s="44">
        <v>379</v>
      </c>
      <c r="L8" s="43">
        <v>12.16</v>
      </c>
    </row>
    <row r="9" spans="1:12" ht="15" x14ac:dyDescent="0.25">
      <c r="A9" s="23"/>
      <c r="B9" s="15"/>
      <c r="C9" s="11"/>
      <c r="D9" s="7" t="s">
        <v>23</v>
      </c>
      <c r="E9" s="42" t="s">
        <v>58</v>
      </c>
      <c r="F9" s="43">
        <v>65</v>
      </c>
      <c r="G9" s="43">
        <v>5.58</v>
      </c>
      <c r="H9" s="43">
        <v>8.32</v>
      </c>
      <c r="I9" s="43">
        <v>14.84</v>
      </c>
      <c r="J9" s="43">
        <v>157</v>
      </c>
      <c r="K9" s="51" t="s">
        <v>40</v>
      </c>
      <c r="L9" s="43">
        <v>15.86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180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11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21.96</v>
      </c>
      <c r="H13" s="19">
        <f t="shared" si="0"/>
        <v>20.29</v>
      </c>
      <c r="I13" s="19">
        <f t="shared" si="0"/>
        <v>92.39</v>
      </c>
      <c r="J13" s="19">
        <f t="shared" si="0"/>
        <v>640.41999999999996</v>
      </c>
      <c r="K13" s="25"/>
      <c r="L13" s="19">
        <f t="shared" ref="L13" si="1">SUM(L6:L12)</f>
        <v>69.69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700</v>
      </c>
      <c r="G24" s="32">
        <f t="shared" ref="G24:J24" si="4">G13+G23</f>
        <v>21.96</v>
      </c>
      <c r="H24" s="32">
        <f t="shared" si="4"/>
        <v>20.29</v>
      </c>
      <c r="I24" s="32">
        <f t="shared" si="4"/>
        <v>92.39</v>
      </c>
      <c r="J24" s="32">
        <f t="shared" si="4"/>
        <v>640.41999999999996</v>
      </c>
      <c r="K24" s="32"/>
      <c r="L24" s="32">
        <f t="shared" ref="L24" si="5">L13+L23</f>
        <v>69.69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310</v>
      </c>
      <c r="G25" s="40">
        <v>20.22</v>
      </c>
      <c r="H25" s="40">
        <v>29.23</v>
      </c>
      <c r="I25" s="40">
        <v>41.36</v>
      </c>
      <c r="J25" s="40">
        <v>508.79</v>
      </c>
      <c r="K25" s="41" t="s">
        <v>61</v>
      </c>
      <c r="L25" s="40">
        <v>79.260000000000005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376</v>
      </c>
      <c r="L27" s="43">
        <v>1.65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2.2400000000000002</v>
      </c>
      <c r="H28" s="43">
        <v>0.44</v>
      </c>
      <c r="I28" s="43">
        <v>19.760000000000002</v>
      </c>
      <c r="J28" s="43">
        <v>91.96</v>
      </c>
      <c r="K28" s="44" t="s">
        <v>44</v>
      </c>
      <c r="L28" s="43">
        <v>3.2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1.28</v>
      </c>
      <c r="H29" s="43">
        <v>0.28000000000000003</v>
      </c>
      <c r="I29" s="43">
        <v>11.57</v>
      </c>
      <c r="J29" s="43">
        <v>88.8</v>
      </c>
      <c r="K29" s="44">
        <v>338</v>
      </c>
      <c r="L29" s="43">
        <v>11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24.270000000000003</v>
      </c>
      <c r="H32" s="19">
        <f t="shared" ref="H32" si="7">SUM(H25:H31)</f>
        <v>29.950000000000003</v>
      </c>
      <c r="I32" s="19">
        <f t="shared" ref="I32" si="8">SUM(I25:I31)</f>
        <v>82.16</v>
      </c>
      <c r="J32" s="19">
        <f t="shared" ref="J32:L32" si="9">SUM(J25:J31)</f>
        <v>729.55</v>
      </c>
      <c r="K32" s="25"/>
      <c r="L32" s="19">
        <f t="shared" si="9"/>
        <v>95.110000000000014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650</v>
      </c>
      <c r="G43" s="32">
        <f t="shared" ref="G43" si="14">G32+G42</f>
        <v>24.270000000000003</v>
      </c>
      <c r="H43" s="32">
        <f t="shared" ref="H43" si="15">H32+H42</f>
        <v>29.950000000000003</v>
      </c>
      <c r="I43" s="32">
        <f t="shared" ref="I43" si="16">I32+I42</f>
        <v>82.16</v>
      </c>
      <c r="J43" s="32">
        <f t="shared" ref="J43:L43" si="17">J32+J42</f>
        <v>729.55</v>
      </c>
      <c r="K43" s="32"/>
      <c r="L43" s="32">
        <f t="shared" si="17"/>
        <v>95.110000000000014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16.829999999999998</v>
      </c>
      <c r="H44" s="40">
        <v>37.56</v>
      </c>
      <c r="I44" s="40">
        <v>34.520000000000003</v>
      </c>
      <c r="J44" s="40">
        <v>544</v>
      </c>
      <c r="K44" s="41">
        <v>265</v>
      </c>
      <c r="L44" s="40">
        <v>57.09</v>
      </c>
    </row>
    <row r="45" spans="1:12" ht="15" x14ac:dyDescent="0.25">
      <c r="A45" s="23"/>
      <c r="B45" s="15"/>
      <c r="C45" s="11"/>
      <c r="D45" s="52" t="s">
        <v>26</v>
      </c>
      <c r="E45" s="42" t="s">
        <v>62</v>
      </c>
      <c r="F45" s="43">
        <v>60</v>
      </c>
      <c r="G45" s="43">
        <v>0.85</v>
      </c>
      <c r="H45" s="43">
        <v>3.62</v>
      </c>
      <c r="I45" s="43">
        <v>3.77</v>
      </c>
      <c r="J45" s="43">
        <v>51</v>
      </c>
      <c r="K45" s="44">
        <v>55</v>
      </c>
      <c r="L45" s="43">
        <v>7.15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0.53</v>
      </c>
      <c r="H46" s="43">
        <v>0</v>
      </c>
      <c r="I46" s="43">
        <v>9.8699999999999992</v>
      </c>
      <c r="J46" s="43">
        <v>41.6</v>
      </c>
      <c r="K46" s="44">
        <v>377</v>
      </c>
      <c r="L46" s="43">
        <v>3.47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2.2400000000000002</v>
      </c>
      <c r="H47" s="43">
        <v>0.44</v>
      </c>
      <c r="I47" s="43">
        <v>19.760000000000002</v>
      </c>
      <c r="J47" s="43">
        <v>91.96</v>
      </c>
      <c r="K47" s="44" t="s">
        <v>44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50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  <c r="L48" s="43">
        <v>11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20.85</v>
      </c>
      <c r="H51" s="19">
        <f t="shared" ref="H51" si="19">SUM(H44:H50)</f>
        <v>42.019999999999996</v>
      </c>
      <c r="I51" s="19">
        <f t="shared" ref="I51" si="20">SUM(I44:I50)</f>
        <v>77.72</v>
      </c>
      <c r="J51" s="19">
        <f t="shared" ref="J51:L51" si="21">SUM(J44:J50)</f>
        <v>772.96</v>
      </c>
      <c r="K51" s="25"/>
      <c r="L51" s="19">
        <f t="shared" si="21"/>
        <v>81.910000000000011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550</v>
      </c>
      <c r="G62" s="32">
        <f t="shared" ref="G62" si="26">G51+G61</f>
        <v>20.85</v>
      </c>
      <c r="H62" s="32">
        <f t="shared" ref="H62" si="27">H51+H61</f>
        <v>42.019999999999996</v>
      </c>
      <c r="I62" s="32">
        <f t="shared" ref="I62" si="28">I51+I61</f>
        <v>77.72</v>
      </c>
      <c r="J62" s="32">
        <f t="shared" ref="J62:L62" si="29">J51+J61</f>
        <v>772.96</v>
      </c>
      <c r="K62" s="32"/>
      <c r="L62" s="32">
        <f t="shared" si="29"/>
        <v>81.910000000000011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255</v>
      </c>
      <c r="G63" s="40">
        <v>14.09</v>
      </c>
      <c r="H63" s="40">
        <v>10.34</v>
      </c>
      <c r="I63" s="40">
        <v>49.63</v>
      </c>
      <c r="J63" s="40">
        <v>331.84</v>
      </c>
      <c r="K63" s="41" t="s">
        <v>65</v>
      </c>
      <c r="L63" s="40">
        <v>28.88</v>
      </c>
    </row>
    <row r="64" spans="1:12" ht="15" x14ac:dyDescent="0.25">
      <c r="A64" s="23"/>
      <c r="B64" s="15"/>
      <c r="C64" s="11"/>
      <c r="D64" s="52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3.78</v>
      </c>
      <c r="H65" s="43">
        <v>0.67</v>
      </c>
      <c r="I65" s="43">
        <v>26</v>
      </c>
      <c r="J65" s="43">
        <v>125.11</v>
      </c>
      <c r="K65" s="44">
        <v>382</v>
      </c>
      <c r="L65" s="43">
        <v>11.24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65</v>
      </c>
      <c r="G66" s="43">
        <v>2.4</v>
      </c>
      <c r="H66" s="43">
        <v>3.87</v>
      </c>
      <c r="I66" s="43">
        <v>27.83</v>
      </c>
      <c r="J66" s="43">
        <v>156</v>
      </c>
      <c r="K66" s="44">
        <v>2</v>
      </c>
      <c r="L66" s="43">
        <v>13.78</v>
      </c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120</v>
      </c>
      <c r="G67" s="43">
        <v>1.28</v>
      </c>
      <c r="H67" s="43">
        <v>0.28000000000000003</v>
      </c>
      <c r="I67" s="43">
        <v>11.57</v>
      </c>
      <c r="J67" s="43">
        <v>88.8</v>
      </c>
      <c r="K67" s="44">
        <v>338</v>
      </c>
      <c r="L67" s="43">
        <v>25.8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21.55</v>
      </c>
      <c r="H70" s="19">
        <f t="shared" ref="H70" si="31">SUM(H63:H69)</f>
        <v>15.159999999999998</v>
      </c>
      <c r="I70" s="19">
        <f t="shared" ref="I70" si="32">SUM(I63:I69)</f>
        <v>115.03</v>
      </c>
      <c r="J70" s="19">
        <f t="shared" ref="J70:L70" si="33">SUM(J63:J69)</f>
        <v>701.75</v>
      </c>
      <c r="K70" s="25"/>
      <c r="L70" s="19">
        <f t="shared" si="33"/>
        <v>79.7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640</v>
      </c>
      <c r="G81" s="32">
        <f t="shared" ref="G81" si="38">G70+G80</f>
        <v>21.55</v>
      </c>
      <c r="H81" s="32">
        <f t="shared" ref="H81" si="39">H70+H80</f>
        <v>15.159999999999998</v>
      </c>
      <c r="I81" s="32">
        <f t="shared" ref="I81" si="40">I70+I80</f>
        <v>115.03</v>
      </c>
      <c r="J81" s="32">
        <f t="shared" ref="J81:L81" si="41">J70+J80</f>
        <v>701.75</v>
      </c>
      <c r="K81" s="32"/>
      <c r="L81" s="32">
        <f t="shared" si="41"/>
        <v>79.7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9.74</v>
      </c>
      <c r="H82" s="40">
        <v>11.81</v>
      </c>
      <c r="I82" s="40">
        <v>46.09</v>
      </c>
      <c r="J82" s="40">
        <v>331.7</v>
      </c>
      <c r="K82" s="41" t="s">
        <v>68</v>
      </c>
      <c r="L82" s="40">
        <v>52.64</v>
      </c>
    </row>
    <row r="83" spans="1:12" ht="15" x14ac:dyDescent="0.25">
      <c r="A83" s="23"/>
      <c r="B83" s="15"/>
      <c r="C83" s="11"/>
      <c r="D83" s="6" t="str">
        <f>D90</f>
        <v>закуска</v>
      </c>
      <c r="E83" s="42" t="s">
        <v>69</v>
      </c>
      <c r="F83" s="43">
        <v>60</v>
      </c>
      <c r="G83" s="43">
        <v>1.02</v>
      </c>
      <c r="H83" s="43">
        <v>3</v>
      </c>
      <c r="I83" s="43">
        <v>5.07</v>
      </c>
      <c r="J83" s="43">
        <v>51.42</v>
      </c>
      <c r="K83" s="44">
        <v>47</v>
      </c>
      <c r="L83" s="43">
        <v>9.94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0.53</v>
      </c>
      <c r="H84" s="43">
        <v>0</v>
      </c>
      <c r="I84" s="43">
        <v>9.8699999999999992</v>
      </c>
      <c r="J84" s="43">
        <v>41.6</v>
      </c>
      <c r="K84" s="44">
        <v>377</v>
      </c>
      <c r="L84" s="43">
        <v>3.47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2.2400000000000002</v>
      </c>
      <c r="H85" s="43">
        <v>0.44</v>
      </c>
      <c r="I85" s="43">
        <v>19.760000000000002</v>
      </c>
      <c r="J85" s="43">
        <v>91.96</v>
      </c>
      <c r="K85" s="44" t="s">
        <v>44</v>
      </c>
      <c r="L85" s="43">
        <v>3.2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110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12.1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13.93</v>
      </c>
      <c r="H89" s="19">
        <f t="shared" ref="H89" si="43">SUM(H82:H88)</f>
        <v>15.65</v>
      </c>
      <c r="I89" s="19">
        <f t="shared" ref="I89" si="44">SUM(I82:I88)</f>
        <v>90.59</v>
      </c>
      <c r="J89" s="19">
        <f t="shared" ref="J89:L89" si="45">SUM(J82:J88)</f>
        <v>561.08000000000004</v>
      </c>
      <c r="K89" s="25"/>
      <c r="L89" s="19">
        <f t="shared" si="45"/>
        <v>81.349999999999994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660</v>
      </c>
      <c r="G100" s="32">
        <f t="shared" ref="G100" si="50">G89+G99</f>
        <v>13.93</v>
      </c>
      <c r="H100" s="32">
        <f t="shared" ref="H100" si="51">H89+H99</f>
        <v>15.65</v>
      </c>
      <c r="I100" s="32">
        <f t="shared" ref="I100" si="52">I89+I99</f>
        <v>90.59</v>
      </c>
      <c r="J100" s="32">
        <f t="shared" ref="J100:L100" si="53">J89+J99</f>
        <v>561.08000000000004</v>
      </c>
      <c r="K100" s="32"/>
      <c r="L100" s="32">
        <f t="shared" si="53"/>
        <v>81.349999999999994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255</v>
      </c>
      <c r="G101" s="40">
        <v>12.38</v>
      </c>
      <c r="H101" s="40">
        <v>8.9</v>
      </c>
      <c r="I101" s="40">
        <v>38.549999999999997</v>
      </c>
      <c r="J101" s="40">
        <v>283.82</v>
      </c>
      <c r="K101" s="41" t="s">
        <v>50</v>
      </c>
      <c r="L101" s="40">
        <v>25.78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3.6</v>
      </c>
      <c r="H103" s="43">
        <v>2.67</v>
      </c>
      <c r="I103" s="43">
        <v>29.2</v>
      </c>
      <c r="J103" s="43">
        <v>155.19999999999999</v>
      </c>
      <c r="K103" s="44">
        <v>379</v>
      </c>
      <c r="L103" s="43">
        <v>12.16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v>3</v>
      </c>
      <c r="L104" s="43">
        <v>20.36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11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22.18</v>
      </c>
      <c r="H108" s="19">
        <f t="shared" si="54"/>
        <v>20.27</v>
      </c>
      <c r="I108" s="19">
        <f t="shared" si="54"/>
        <v>92.38</v>
      </c>
      <c r="J108" s="19">
        <f t="shared" si="54"/>
        <v>640.41999999999996</v>
      </c>
      <c r="K108" s="25"/>
      <c r="L108" s="19">
        <f t="shared" ref="L108" si="55">SUM(L101:L107)</f>
        <v>69.3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605</v>
      </c>
      <c r="G119" s="32">
        <f t="shared" ref="G119" si="58">G108+G118</f>
        <v>22.18</v>
      </c>
      <c r="H119" s="32">
        <f t="shared" ref="H119" si="59">H108+H118</f>
        <v>20.27</v>
      </c>
      <c r="I119" s="32">
        <f t="shared" ref="I119" si="60">I108+I118</f>
        <v>92.38</v>
      </c>
      <c r="J119" s="32">
        <f t="shared" ref="J119:L119" si="61">J108+J118</f>
        <v>640.41999999999996</v>
      </c>
      <c r="K119" s="32"/>
      <c r="L119" s="32">
        <f t="shared" si="61"/>
        <v>69.3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300</v>
      </c>
      <c r="G120" s="40">
        <v>19.48</v>
      </c>
      <c r="H120" s="40">
        <v>32.270000000000003</v>
      </c>
      <c r="I120" s="40">
        <v>42.4</v>
      </c>
      <c r="J120" s="40">
        <v>536.86</v>
      </c>
      <c r="K120" s="41" t="s">
        <v>76</v>
      </c>
      <c r="L120" s="40">
        <v>49.06</v>
      </c>
    </row>
    <row r="121" spans="1:12" ht="15" x14ac:dyDescent="0.25">
      <c r="A121" s="14"/>
      <c r="B121" s="15"/>
      <c r="C121" s="11"/>
      <c r="D121" s="6" t="str">
        <f>D109</f>
        <v>закуска</v>
      </c>
      <c r="E121" s="42" t="s">
        <v>71</v>
      </c>
      <c r="F121" s="43">
        <v>60</v>
      </c>
      <c r="G121" s="43">
        <v>1.41</v>
      </c>
      <c r="H121" s="43">
        <v>6.01</v>
      </c>
      <c r="I121" s="43">
        <v>8.26</v>
      </c>
      <c r="J121" s="43">
        <v>92.8</v>
      </c>
      <c r="K121" s="44">
        <v>52</v>
      </c>
      <c r="L121" s="43">
        <v>4.41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</v>
      </c>
      <c r="L122" s="43">
        <v>1.65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2.2400000000000002</v>
      </c>
      <c r="H123" s="43">
        <v>0.44</v>
      </c>
      <c r="I123" s="43">
        <v>19.760000000000002</v>
      </c>
      <c r="J123" s="43">
        <v>91.96</v>
      </c>
      <c r="K123" s="44" t="s">
        <v>44</v>
      </c>
      <c r="L123" s="43">
        <v>3.2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115</v>
      </c>
      <c r="G124" s="43">
        <v>1.28</v>
      </c>
      <c r="H124" s="43">
        <v>0.28000000000000003</v>
      </c>
      <c r="I124" s="43">
        <v>11.57</v>
      </c>
      <c r="J124" s="43">
        <v>88.8</v>
      </c>
      <c r="K124" s="44">
        <v>338</v>
      </c>
      <c r="L124" s="43">
        <v>24.73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715</v>
      </c>
      <c r="G127" s="19">
        <f t="shared" ref="G127:J127" si="62">SUM(G120:G126)</f>
        <v>24.940000000000005</v>
      </c>
      <c r="H127" s="19">
        <f t="shared" si="62"/>
        <v>39</v>
      </c>
      <c r="I127" s="19">
        <f t="shared" si="62"/>
        <v>91.460000000000008</v>
      </c>
      <c r="J127" s="19">
        <f t="shared" si="62"/>
        <v>850.42</v>
      </c>
      <c r="K127" s="25"/>
      <c r="L127" s="19">
        <f t="shared" ref="L127" si="63">SUM(L120:L126)</f>
        <v>83.05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715</v>
      </c>
      <c r="G138" s="32">
        <f t="shared" ref="G138" si="66">G127+G137</f>
        <v>24.940000000000005</v>
      </c>
      <c r="H138" s="32">
        <f t="shared" ref="H138" si="67">H127+H137</f>
        <v>39</v>
      </c>
      <c r="I138" s="32">
        <f t="shared" ref="I138" si="68">I127+I137</f>
        <v>91.460000000000008</v>
      </c>
      <c r="J138" s="32">
        <f t="shared" ref="J138:L138" si="69">J127+J137</f>
        <v>850.42</v>
      </c>
      <c r="K138" s="32"/>
      <c r="L138" s="32">
        <f t="shared" si="69"/>
        <v>83.05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250</v>
      </c>
      <c r="G139" s="40">
        <v>18.600000000000001</v>
      </c>
      <c r="H139" s="40">
        <v>16.7</v>
      </c>
      <c r="I139" s="40">
        <v>37.1</v>
      </c>
      <c r="J139" s="40">
        <v>373.1</v>
      </c>
      <c r="K139" s="41" t="s">
        <v>52</v>
      </c>
      <c r="L139" s="40">
        <v>55.21</v>
      </c>
    </row>
    <row r="140" spans="1:12" ht="15" x14ac:dyDescent="0.25">
      <c r="A140" s="23"/>
      <c r="B140" s="15"/>
      <c r="C140" s="11"/>
      <c r="D140" s="6" t="str">
        <f>D147</f>
        <v>закуска</v>
      </c>
      <c r="E140" s="42" t="s">
        <v>73</v>
      </c>
      <c r="F140" s="43">
        <v>60</v>
      </c>
      <c r="G140" s="43">
        <v>0.84</v>
      </c>
      <c r="H140" s="43">
        <v>6.02</v>
      </c>
      <c r="I140" s="43">
        <v>4.33</v>
      </c>
      <c r="J140" s="43">
        <v>75.06</v>
      </c>
      <c r="K140" s="44">
        <v>67</v>
      </c>
      <c r="L140" s="43">
        <v>6.59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0.53</v>
      </c>
      <c r="H141" s="43">
        <v>0</v>
      </c>
      <c r="I141" s="43">
        <v>9.8699999999999992</v>
      </c>
      <c r="J141" s="43">
        <v>41.6</v>
      </c>
      <c r="K141" s="44">
        <v>377</v>
      </c>
      <c r="L141" s="43">
        <v>3.47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2.2400000000000002</v>
      </c>
      <c r="H142" s="43">
        <v>0.44</v>
      </c>
      <c r="I142" s="43">
        <v>19.760000000000002</v>
      </c>
      <c r="J142" s="43">
        <v>91.96</v>
      </c>
      <c r="K142" s="44" t="s">
        <v>44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120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13.2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22.61</v>
      </c>
      <c r="H146" s="19">
        <f t="shared" si="70"/>
        <v>23.56</v>
      </c>
      <c r="I146" s="19">
        <f t="shared" si="70"/>
        <v>80.86</v>
      </c>
      <c r="J146" s="19">
        <f t="shared" si="70"/>
        <v>626.12</v>
      </c>
      <c r="K146" s="25"/>
      <c r="L146" s="19">
        <f t="shared" ref="L146" si="71">SUM(L139:L145)</f>
        <v>81.67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670</v>
      </c>
      <c r="G157" s="32">
        <f t="shared" ref="G157" si="74">G146+G156</f>
        <v>22.61</v>
      </c>
      <c r="H157" s="32">
        <f t="shared" ref="H157" si="75">H146+H156</f>
        <v>23.56</v>
      </c>
      <c r="I157" s="32">
        <f t="shared" ref="I157" si="76">I146+I156</f>
        <v>80.86</v>
      </c>
      <c r="J157" s="32">
        <f t="shared" ref="J157:L157" si="77">J146+J156</f>
        <v>626.12</v>
      </c>
      <c r="K157" s="32"/>
      <c r="L157" s="32">
        <f t="shared" si="77"/>
        <v>81.67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170</v>
      </c>
      <c r="G158" s="40">
        <v>16.78</v>
      </c>
      <c r="H158" s="40">
        <v>11.44</v>
      </c>
      <c r="I158" s="40">
        <v>42.31</v>
      </c>
      <c r="J158" s="40">
        <v>342.29</v>
      </c>
      <c r="K158" s="41">
        <v>222</v>
      </c>
      <c r="L158" s="40">
        <v>63.57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3.78</v>
      </c>
      <c r="H160" s="43">
        <v>0.67</v>
      </c>
      <c r="I160" s="43">
        <v>26</v>
      </c>
      <c r="J160" s="43">
        <v>125.11</v>
      </c>
      <c r="K160" s="44">
        <v>382</v>
      </c>
      <c r="L160" s="43">
        <v>11.24</v>
      </c>
    </row>
    <row r="161" spans="1:12" ht="15" x14ac:dyDescent="0.25">
      <c r="A161" s="23"/>
      <c r="B161" s="15"/>
      <c r="C161" s="11"/>
      <c r="D161" s="7" t="s">
        <v>23</v>
      </c>
      <c r="E161" s="42" t="s">
        <v>74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44</v>
      </c>
      <c r="L161" s="43">
        <v>6.2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1.28</v>
      </c>
      <c r="H162" s="43">
        <v>0.28000000000000003</v>
      </c>
      <c r="I162" s="43">
        <v>11.57</v>
      </c>
      <c r="J162" s="43">
        <v>88.8</v>
      </c>
      <c r="K162" s="44">
        <v>338</v>
      </c>
      <c r="L162" s="43">
        <v>11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25.000000000000004</v>
      </c>
      <c r="H165" s="19">
        <f t="shared" si="78"/>
        <v>12.79</v>
      </c>
      <c r="I165" s="19">
        <f t="shared" si="78"/>
        <v>99.199999999999989</v>
      </c>
      <c r="J165" s="19">
        <f t="shared" si="78"/>
        <v>649.72</v>
      </c>
      <c r="K165" s="25"/>
      <c r="L165" s="19">
        <f t="shared" ref="L165" si="79">SUM(L158:L164)</f>
        <v>92.01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510</v>
      </c>
      <c r="G176" s="32">
        <f t="shared" ref="G176" si="82">G165+G175</f>
        <v>25.000000000000004</v>
      </c>
      <c r="H176" s="32">
        <f t="shared" ref="H176" si="83">H165+H175</f>
        <v>12.79</v>
      </c>
      <c r="I176" s="32">
        <f t="shared" ref="I176" si="84">I165+I175</f>
        <v>99.199999999999989</v>
      </c>
      <c r="J176" s="32">
        <f t="shared" ref="J176:L176" si="85">J165+J175</f>
        <v>649.72</v>
      </c>
      <c r="K176" s="32"/>
      <c r="L176" s="32">
        <f t="shared" si="85"/>
        <v>92.01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14.06</v>
      </c>
      <c r="H177" s="40">
        <v>33.71</v>
      </c>
      <c r="I177" s="40">
        <v>18.95</v>
      </c>
      <c r="J177" s="40">
        <v>437.71</v>
      </c>
      <c r="K177" s="41">
        <v>259</v>
      </c>
      <c r="L177" s="40">
        <v>58.19</v>
      </c>
    </row>
    <row r="178" spans="1:12" ht="15" x14ac:dyDescent="0.25">
      <c r="A178" s="23"/>
      <c r="B178" s="15"/>
      <c r="C178" s="11"/>
      <c r="D178" s="6" t="str">
        <f>D185</f>
        <v>закуска</v>
      </c>
      <c r="E178" s="42" t="s">
        <v>49</v>
      </c>
      <c r="F178" s="43">
        <v>60</v>
      </c>
      <c r="G178" s="43">
        <v>0.5</v>
      </c>
      <c r="H178" s="43">
        <v>0.06</v>
      </c>
      <c r="I178" s="43">
        <v>1.1200000000000001</v>
      </c>
      <c r="J178" s="43">
        <v>7.2</v>
      </c>
      <c r="K178" s="44">
        <v>71</v>
      </c>
      <c r="L178" s="43">
        <v>13.17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1.65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2.2400000000000002</v>
      </c>
      <c r="H180" s="43">
        <v>0.44</v>
      </c>
      <c r="I180" s="43">
        <v>19.760000000000002</v>
      </c>
      <c r="J180" s="43">
        <v>91.96</v>
      </c>
      <c r="K180" s="44" t="s">
        <v>44</v>
      </c>
      <c r="L180" s="43">
        <v>3.2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>
        <v>11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17.729999999999997</v>
      </c>
      <c r="H184" s="19">
        <f t="shared" si="86"/>
        <v>34.61</v>
      </c>
      <c r="I184" s="19">
        <f t="shared" si="86"/>
        <v>59.099999999999994</v>
      </c>
      <c r="J184" s="19">
        <f t="shared" si="86"/>
        <v>621.27</v>
      </c>
      <c r="K184" s="25"/>
      <c r="L184" s="19">
        <f t="shared" ref="L184" si="87">SUM(L177:L183)</f>
        <v>87.210000000000008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600</v>
      </c>
      <c r="G195" s="32">
        <f t="shared" ref="G195" si="90">G184+G194</f>
        <v>17.729999999999997</v>
      </c>
      <c r="H195" s="32">
        <f t="shared" ref="H195" si="91">H184+H194</f>
        <v>34.61</v>
      </c>
      <c r="I195" s="32">
        <f t="shared" ref="I195" si="92">I184+I194</f>
        <v>59.099999999999994</v>
      </c>
      <c r="J195" s="32">
        <f t="shared" ref="J195:L195" si="93">J184+J194</f>
        <v>621.27</v>
      </c>
      <c r="K195" s="32"/>
      <c r="L195" s="32">
        <f t="shared" si="93"/>
        <v>87.210000000000008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21.502000000000002</v>
      </c>
      <c r="H196" s="34">
        <f t="shared" si="94"/>
        <v>25.330000000000002</v>
      </c>
      <c r="I196" s="34">
        <f t="shared" si="94"/>
        <v>88.088999999999999</v>
      </c>
      <c r="J196" s="34">
        <f t="shared" si="94"/>
        <v>679.37099999999987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Гимназия №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2022-05-16T14:23:56Z</dcterms:created>
  <dcterms:modified xsi:type="dcterms:W3CDTF">2024-02-12T09:14:22Z</dcterms:modified>
</cp:coreProperties>
</file>